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DT\Desktop\"/>
    </mc:Choice>
  </mc:AlternateContent>
  <xr:revisionPtr revIDLastSave="0" documentId="13_ncr:1_{EC1FFC70-30F2-456D-95EA-2D6D8FC78119}" xr6:coauthVersionLast="47" xr6:coauthVersionMax="47" xr10:uidLastSave="{00000000-0000-0000-0000-000000000000}"/>
  <bookViews>
    <workbookView xWindow="-109" yWindow="-109" windowWidth="26301" windowHeight="14305" xr2:uid="{7476B892-319C-4E11-A4C4-5B72D11428D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9" i="1"/>
  <c r="F10" i="1"/>
  <c r="F16" i="1" l="1"/>
  <c r="F15" i="1"/>
  <c r="F11" i="1" s="1"/>
  <c r="F12" i="1" s="1"/>
  <c r="F14" i="1" s="1"/>
</calcChain>
</file>

<file path=xl/sharedStrings.xml><?xml version="1.0" encoding="utf-8"?>
<sst xmlns="http://schemas.openxmlformats.org/spreadsheetml/2006/main" count="54" uniqueCount="45">
  <si>
    <t>Strecke/min</t>
  </si>
  <si>
    <t>mm</t>
  </si>
  <si>
    <t>U/min</t>
  </si>
  <si>
    <t>M/min</t>
  </si>
  <si>
    <t>Hübe</t>
  </si>
  <si>
    <t>Sec</t>
  </si>
  <si>
    <t>Min</t>
  </si>
  <si>
    <t>sec</t>
  </si>
  <si>
    <t>Hublänge</t>
  </si>
  <si>
    <t>Stroke length</t>
  </si>
  <si>
    <t>Depth of groove</t>
  </si>
  <si>
    <t>Strokes</t>
  </si>
  <si>
    <t>Depth of groove / Feed x Length of groove</t>
  </si>
  <si>
    <t>Distance/min</t>
  </si>
  <si>
    <t>Travel</t>
  </si>
  <si>
    <t>Rotational speed turret</t>
  </si>
  <si>
    <t>Cutting speed / Material</t>
  </si>
  <si>
    <t>Depth feed in X per slide stroke</t>
  </si>
  <si>
    <t xml:space="preserve">Processing time per groove in </t>
  </si>
  <si>
    <t>Number of forms</t>
  </si>
  <si>
    <t>pc</t>
  </si>
  <si>
    <t xml:space="preserve">Total processing time </t>
  </si>
  <si>
    <t>Data entry only in the fields highlighted in yellow</t>
  </si>
  <si>
    <t>Material in this case:</t>
  </si>
  <si>
    <t>31CrMoV9</t>
  </si>
  <si>
    <t>Lunghezza della corsa</t>
  </si>
  <si>
    <t>Velocità di rotazione della torretta</t>
  </si>
  <si>
    <t>Velocità di taglio / Materiale</t>
  </si>
  <si>
    <t>Avanzamento in profondità in X per corsa dello slittamento</t>
  </si>
  <si>
    <t>Profondità della scanalatura</t>
  </si>
  <si>
    <t>Corsa</t>
  </si>
  <si>
    <t>Profondità della scanalatura / Avanzamento x Lunghezza della scanalatura</t>
  </si>
  <si>
    <t xml:space="preserve">Tempo di lavorazione per scanalatura in </t>
  </si>
  <si>
    <t>Numero di forme</t>
  </si>
  <si>
    <t xml:space="preserve">Tempo totale di lavorazione </t>
  </si>
  <si>
    <t>Distanza/min</t>
  </si>
  <si>
    <t>Drehzahl Revolverkopf</t>
  </si>
  <si>
    <t>Schnittgeschwindigkeit / Material</t>
  </si>
  <si>
    <t>Tiefenzuführung in X pro Hub</t>
  </si>
  <si>
    <t>Nuttiefe</t>
  </si>
  <si>
    <t>Nuttiefe / Zuführung x Nutlänge</t>
  </si>
  <si>
    <t xml:space="preserve">Bearbeitungszeit pro Nut in </t>
  </si>
  <si>
    <t xml:space="preserve">Gesamtbearbeitungszeit </t>
  </si>
  <si>
    <t>Verfahrweg</t>
  </si>
  <si>
    <t>Anzahl 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</si>
</sst>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0" xfId="0" applyFill="1"/>
    <xf numFmtId="0" fontId="0" fillId="0" borderId="1" xfId="0" applyBorder="1" applyProtection="1"/>
    <xf numFmtId="2" fontId="0" fillId="0" borderId="1" xfId="0" applyNumberFormat="1" applyBorder="1" applyProtection="1"/>
    <xf numFmtId="1" fontId="0" fillId="0" borderId="1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27F1-D7E0-40AB-ADB8-EB36DA6F20FF}">
  <dimension ref="C4:G20"/>
  <sheetViews>
    <sheetView tabSelected="1" workbookViewId="0">
      <selection activeCell="F5" sqref="F5"/>
    </sheetView>
  </sheetViews>
  <sheetFormatPr baseColWidth="10" defaultColWidth="11.375" defaultRowHeight="14.3" x14ac:dyDescent="0.25"/>
  <cols>
    <col min="3" max="3" width="33.75" hidden="1" customWidth="1"/>
    <col min="4" max="4" width="35.625" customWidth="1"/>
    <col min="5" max="5" width="30.625" hidden="1" customWidth="1"/>
    <col min="6" max="6" width="14.375" style="1" customWidth="1"/>
  </cols>
  <sheetData>
    <row r="4" spans="3:7" x14ac:dyDescent="0.25">
      <c r="C4" s="3" t="s">
        <v>25</v>
      </c>
      <c r="D4" s="3" t="s">
        <v>8</v>
      </c>
      <c r="E4" s="3" t="s">
        <v>9</v>
      </c>
      <c r="F4" s="4">
        <v>35</v>
      </c>
      <c r="G4" s="8" t="s">
        <v>1</v>
      </c>
    </row>
    <row r="5" spans="3:7" x14ac:dyDescent="0.25">
      <c r="C5" s="3" t="s">
        <v>26</v>
      </c>
      <c r="D5" s="3" t="s">
        <v>36</v>
      </c>
      <c r="E5" s="3" t="s">
        <v>15</v>
      </c>
      <c r="F5" s="10">
        <f>IF((F6*1000)/(F4*2)&gt;750,"Drehzahl zu hoch",(F6*1000)/(F4*2))</f>
        <v>742.85714285714289</v>
      </c>
      <c r="G5" s="8" t="s">
        <v>2</v>
      </c>
    </row>
    <row r="6" spans="3:7" x14ac:dyDescent="0.25">
      <c r="C6" s="3" t="s">
        <v>27</v>
      </c>
      <c r="D6" s="3" t="s">
        <v>37</v>
      </c>
      <c r="E6" s="3" t="s">
        <v>16</v>
      </c>
      <c r="F6" s="4">
        <v>52</v>
      </c>
      <c r="G6" s="8" t="s">
        <v>3</v>
      </c>
    </row>
    <row r="7" spans="3:7" x14ac:dyDescent="0.25">
      <c r="C7" s="3" t="s">
        <v>28</v>
      </c>
      <c r="D7" s="3" t="s">
        <v>38</v>
      </c>
      <c r="E7" s="3" t="s">
        <v>17</v>
      </c>
      <c r="F7" s="4">
        <v>0.02</v>
      </c>
      <c r="G7" s="8" t="s">
        <v>1</v>
      </c>
    </row>
    <row r="8" spans="3:7" x14ac:dyDescent="0.25">
      <c r="C8" s="3" t="s">
        <v>29</v>
      </c>
      <c r="D8" s="3" t="s">
        <v>39</v>
      </c>
      <c r="E8" s="3" t="s">
        <v>10</v>
      </c>
      <c r="F8" s="4">
        <v>1.9</v>
      </c>
      <c r="G8" s="8" t="s">
        <v>1</v>
      </c>
    </row>
    <row r="9" spans="3:7" x14ac:dyDescent="0.25">
      <c r="C9" s="3" t="s">
        <v>30</v>
      </c>
      <c r="D9" s="3" t="s">
        <v>4</v>
      </c>
      <c r="E9" s="3" t="s">
        <v>11</v>
      </c>
      <c r="F9" s="5">
        <f>(F8/F7)</f>
        <v>95</v>
      </c>
      <c r="G9" s="8"/>
    </row>
    <row r="10" spans="3:7" x14ac:dyDescent="0.25">
      <c r="C10" s="3" t="s">
        <v>31</v>
      </c>
      <c r="D10" s="3" t="s">
        <v>40</v>
      </c>
      <c r="E10" s="3" t="s">
        <v>12</v>
      </c>
      <c r="F10" s="5">
        <f>(F8/F7)*F4</f>
        <v>3325</v>
      </c>
      <c r="G10" s="8" t="s">
        <v>1</v>
      </c>
    </row>
    <row r="11" spans="3:7" x14ac:dyDescent="0.25">
      <c r="C11" s="3" t="s">
        <v>32</v>
      </c>
      <c r="D11" s="3" t="s">
        <v>41</v>
      </c>
      <c r="E11" s="3" t="s">
        <v>18</v>
      </c>
      <c r="F11" s="6">
        <f>F10/F15</f>
        <v>6.3942307692307687E-2</v>
      </c>
      <c r="G11" s="8" t="s">
        <v>6</v>
      </c>
    </row>
    <row r="12" spans="3:7" x14ac:dyDescent="0.25">
      <c r="C12" s="3" t="s">
        <v>32</v>
      </c>
      <c r="D12" s="3" t="s">
        <v>41</v>
      </c>
      <c r="E12" s="3" t="s">
        <v>18</v>
      </c>
      <c r="F12" s="6">
        <f>F11*60</f>
        <v>3.8365384615384612</v>
      </c>
      <c r="G12" s="8" t="s">
        <v>5</v>
      </c>
    </row>
    <row r="13" spans="3:7" x14ac:dyDescent="0.25">
      <c r="C13" s="3" t="s">
        <v>33</v>
      </c>
      <c r="D13" s="3" t="s">
        <v>44</v>
      </c>
      <c r="E13" s="3" t="s">
        <v>19</v>
      </c>
      <c r="F13" s="4">
        <v>21</v>
      </c>
      <c r="G13" s="8" t="s">
        <v>20</v>
      </c>
    </row>
    <row r="14" spans="3:7" x14ac:dyDescent="0.25">
      <c r="C14" s="3" t="s">
        <v>34</v>
      </c>
      <c r="D14" s="3" t="s">
        <v>42</v>
      </c>
      <c r="E14" s="3" t="s">
        <v>21</v>
      </c>
      <c r="F14" s="6">
        <f>F12*F13</f>
        <v>80.567307692307679</v>
      </c>
      <c r="G14" s="9" t="s">
        <v>7</v>
      </c>
    </row>
    <row r="15" spans="3:7" x14ac:dyDescent="0.25">
      <c r="C15" s="3" t="s">
        <v>35</v>
      </c>
      <c r="D15" s="3" t="s">
        <v>0</v>
      </c>
      <c r="E15" s="3" t="s">
        <v>13</v>
      </c>
      <c r="F15" s="5">
        <f>(F6*1000)</f>
        <v>52000</v>
      </c>
      <c r="G15" s="8" t="s">
        <v>1</v>
      </c>
    </row>
    <row r="16" spans="3:7" x14ac:dyDescent="0.25">
      <c r="C16" s="3" t="s">
        <v>30</v>
      </c>
      <c r="D16" s="3" t="s">
        <v>43</v>
      </c>
      <c r="E16" s="3" t="s">
        <v>14</v>
      </c>
      <c r="F16" s="5">
        <f>F5*(F4*2)</f>
        <v>52000</v>
      </c>
      <c r="G16" s="8" t="s">
        <v>1</v>
      </c>
    </row>
    <row r="18" spans="5:6" x14ac:dyDescent="0.25">
      <c r="E18" s="7" t="s">
        <v>22</v>
      </c>
      <c r="F18" s="2"/>
    </row>
    <row r="20" spans="5:6" x14ac:dyDescent="0.25">
      <c r="E20" t="s">
        <v>23</v>
      </c>
      <c r="F20" s="1" t="s">
        <v>24</v>
      </c>
    </row>
  </sheetData>
  <protectedRanges>
    <protectedRange sqref="F4" name="Bereich1"/>
    <protectedRange sqref="F6:F8" name="Bereich2"/>
    <protectedRange sqref="F13" name="Bereich3"/>
  </protectedRange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Koehn-Mattheis</dc:creator>
  <cp:lastModifiedBy>Petra Koehn-Mattheis</cp:lastModifiedBy>
  <dcterms:created xsi:type="dcterms:W3CDTF">2026-02-16T18:04:19Z</dcterms:created>
  <dcterms:modified xsi:type="dcterms:W3CDTF">2026-02-17T16:08:50Z</dcterms:modified>
</cp:coreProperties>
</file>